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5\Abr Jun 2025\"/>
    </mc:Choice>
  </mc:AlternateContent>
  <xr:revisionPtr revIDLastSave="0" documentId="13_ncr:1_{6395AFA5-7473-4AE5-AB73-30672DE26130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840" xr2:uid="{00000000-000D-0000-FFFF-FFFF00000000}"/>
  </bookViews>
  <sheets>
    <sheet name="EAEPED_OG" sheetId="1" r:id="rId1"/>
  </sheets>
  <definedNames>
    <definedName name="_xlnm.Print_Area" localSheetId="0">EAEPED_OG!$A$1:$I$161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1" i="1"/>
  <c r="H54" i="1"/>
  <c r="H58" i="1"/>
  <c r="H32" i="1"/>
  <c r="H36" i="1"/>
  <c r="H31" i="1"/>
  <c r="H15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H62" i="1" s="1"/>
  <c r="E63" i="1"/>
  <c r="E61" i="1"/>
  <c r="E52" i="1"/>
  <c r="H52" i="1" s="1"/>
  <c r="E53" i="1"/>
  <c r="H53" i="1" s="1"/>
  <c r="E54" i="1"/>
  <c r="E55" i="1"/>
  <c r="H55" i="1" s="1"/>
  <c r="E56" i="1"/>
  <c r="H56" i="1" s="1"/>
  <c r="E57" i="1"/>
  <c r="H57" i="1" s="1"/>
  <c r="E58" i="1"/>
  <c r="E59" i="1"/>
  <c r="H59" i="1" s="1"/>
  <c r="E51" i="1"/>
  <c r="H5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41" i="1"/>
  <c r="H41" i="1" s="1"/>
  <c r="E32" i="1"/>
  <c r="E33" i="1"/>
  <c r="H33" i="1" s="1"/>
  <c r="E34" i="1"/>
  <c r="H34" i="1" s="1"/>
  <c r="E35" i="1"/>
  <c r="H35" i="1" s="1"/>
  <c r="E36" i="1"/>
  <c r="E37" i="1"/>
  <c r="H37" i="1" s="1"/>
  <c r="E38" i="1"/>
  <c r="H38" i="1" s="1"/>
  <c r="E39" i="1"/>
  <c r="H39" i="1" s="1"/>
  <c r="E31" i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E16" i="1"/>
  <c r="H16" i="1" s="1"/>
  <c r="E17" i="1"/>
  <c r="H17" i="1" s="1"/>
  <c r="E18" i="1"/>
  <c r="H18" i="1" s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G10" i="1" s="1"/>
  <c r="G160" i="1" s="1"/>
  <c r="F20" i="1"/>
  <c r="E20" i="1"/>
  <c r="D20" i="1"/>
  <c r="C20" i="1"/>
  <c r="H12" i="1"/>
  <c r="G12" i="1"/>
  <c r="F12" i="1"/>
  <c r="E12" i="1"/>
  <c r="D12" i="1"/>
  <c r="C12" i="1"/>
  <c r="F10" i="1"/>
  <c r="C10" i="1" l="1"/>
  <c r="C160" i="1" s="1"/>
  <c r="D10" i="1"/>
  <c r="D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<sst xmlns="http://schemas.openxmlformats.org/spreadsheetml/2006/main" count="164" uniqueCount="91">
  <si>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</si>
  <si>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</si>
  <si>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</si>
  <si>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</si>
  <si>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</si>
  <si>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</si>
  <si>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</si>
  <si>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</si>
  <si>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</si>
  <si>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</si>
  <si>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</si>
  <si>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</si>
  <si>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</si>
  <si>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</si>
  <si>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</si>
  <si>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</si>
  <si>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</si>
  <si>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</si>
  <si>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</si>
  <si>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</si>
  <si>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</si>
  <si>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</si>
  <si>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</si>
  <si>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</si>
  <si>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</si>
  <si>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</si>
  <si>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</si>
  <si>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</si>
  <si>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</si>
  <si>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</si>
  <si>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</si>
  <si>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</si>
  <si>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</si>
  <si>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</si>
  <si>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</si>
  <si>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</si>
  <si>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</si>
  <si>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</si>
  <si>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</si>
  <si>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</si>
  <si>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</si>
  <si>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</si>
  <si>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</si>
  <si>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</si>
  <si>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</si>
  <si>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</si>
  <si>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</si>
  <si>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</si>
  <si>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</si>
  <si>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</si>
  <si>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</si>
  <si>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</si>
  <si>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</si>
  <si>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</si>
  <si>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</si>
  <si>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</si>
  <si>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</si>
  <si>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</si>
  <si>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</si>
  <si>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</si>
  <si>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</si>
  <si>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</si>
  <si>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</si>
  <si>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</si>
  <si>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</si>
  <si>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</si>
  <si>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</si>
  <si>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</si>
  <si>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</si>
  <si>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</si>
  <si>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</si>
  <si>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</si>
  <si>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</si>
  <si>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</si>
  <si>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</si>
  <si>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</si>
  <si>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</si>
  <si>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</si>
  <si>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</si>
  <si>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</si>
  <si>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</si>
  <si>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</si>
  <si>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</si>
  <si>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</si>
  <si>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</si>
  <si>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</si>
  <si>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</si>
  <si>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</si>
  <si>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NOTA ADICIONAL:</t>
    </r>
    <r>
      <rPr>
        <sz val="9"/>
        <color theme="1"/>
        <rFont val="Arial"/>
        <family val="2"/>
      </rPr>
      <t xml:space="preserve">_x000D_
Este formato cumple con los procesos de </t>
    </r>
    <r>
      <rPr>
        <b/>
        <sz val="9"/>
        <color theme="1"/>
        <rFont val="Arial"/>
        <family val="2"/>
      </rPr>
      <t>rendición de cuentas y transparencia</t>
    </r>
    <r>
      <rPr>
        <sz val="9"/>
        <color theme="1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color theme="1"/>
        <rFont val="Arial"/>
        <family val="2"/>
      </rPr>
      <t xml:space="preserve"> a más tardar </t>
    </r>
    <r>
      <rPr>
        <b/>
        <sz val="9"/>
        <color theme="1"/>
        <rFont val="Arial"/>
        <family val="2"/>
      </rPr>
      <t>30 días después del cierre del período que correspon</t>
    </r>
    <r>
      <rPr>
        <sz val="9"/>
        <color theme="1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</si>
  <si>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PROMOTORA PARA EL DESARROLLO ECONÓMICO DE CHIHUAHUA</t>
  </si>
  <si>
    <t>Del 01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</si>
</sst>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5" fontId="4" fillId="0" borderId="5" xfId="1" applyNumberFormat="1" applyFont="1" applyFill="1" applyBorder="1" applyAlignment="1">
      <alignment horizontal="right" vertical="center"/>
    </xf>
    <xf numFmtId="165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5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5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5" fontId="4" fillId="0" borderId="8" xfId="1" applyNumberFormat="1" applyFont="1" applyFill="1" applyBorder="1" applyAlignment="1">
      <alignment horizontal="right" vertical="center"/>
    </xf>
    <xf numFmtId="165" fontId="6" fillId="0" borderId="5" xfId="1" applyNumberFormat="1" applyFont="1" applyFill="1" applyBorder="1" applyAlignment="1" applyProtection="1">
      <alignment horizontal="right" vertical="center"/>
      <protection locked="0"/>
    </xf>
    <xf numFmtId="165" fontId="6" fillId="0" borderId="14" xfId="1" applyNumberFormat="1" applyFont="1" applyFill="1" applyBorder="1" applyAlignment="1" applyProtection="1">
      <alignment horizontal="right" vertical="center"/>
      <protection locked="0"/>
    </xf>
    <xf numFmtId="165" fontId="4" fillId="0" borderId="14" xfId="1" applyNumberFormat="1" applyFont="1" applyFill="1" applyBorder="1" applyAlignment="1" applyProtection="1">
      <alignment horizontal="right" vertical="center"/>
    </xf>
    <xf numFmtId="165" fontId="4" fillId="0" borderId="5" xfId="1" applyNumberFormat="1" applyFont="1" applyFill="1" applyBorder="1" applyAlignment="1" applyProtection="1">
      <alignment horizontal="right" vertical="center"/>
    </xf>
    <xf numFmtId="165" fontId="6" fillId="0" borderId="5" xfId="1" applyNumberFormat="1" applyFont="1" applyFill="1" applyBorder="1" applyAlignment="1" applyProtection="1">
      <alignment horizontal="right" vertical="center"/>
    </xf>
    <xf numFmtId="165" fontId="4" fillId="0" borderId="3" xfId="1" applyNumberFormat="1" applyFont="1" applyFill="1" applyBorder="1" applyAlignment="1" applyProtection="1">
      <alignment horizontal="right" vertical="center"/>
    </xf>
    <xf numFmtId="165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5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Normal="100" workbookViewId="0">
      <selection activeCell="B2" sqref="B2:H2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0" t="s">
        <v>89</v>
      </c>
      <c r="C2" s="41"/>
      <c r="D2" s="41"/>
      <c r="E2" s="41"/>
      <c r="F2" s="41"/>
      <c r="G2" s="41"/>
      <c r="H2" s="42"/>
    </row>
    <row r="3" spans="2:9" x14ac:dyDescent="0.2">
      <c r="B3" s="43" t="s">
        <v>1</v>
      </c>
      <c r="C3" s="44"/>
      <c r="D3" s="44"/>
      <c r="E3" s="44"/>
      <c r="F3" s="44"/>
      <c r="G3" s="44"/>
      <c r="H3" s="45"/>
    </row>
    <row r="4" spans="2:9" x14ac:dyDescent="0.2">
      <c r="B4" s="43" t="s">
        <v>2</v>
      </c>
      <c r="C4" s="44"/>
      <c r="D4" s="44"/>
      <c r="E4" s="44"/>
      <c r="F4" s="44"/>
      <c r="G4" s="44"/>
      <c r="H4" s="45"/>
    </row>
    <row r="5" spans="2:9" x14ac:dyDescent="0.2">
      <c r="B5" s="46" t="s">
        <v>90</v>
      </c>
      <c r="C5" s="47"/>
      <c r="D5" s="47"/>
      <c r="E5" s="47"/>
      <c r="F5" s="47"/>
      <c r="G5" s="47"/>
      <c r="H5" s="48"/>
    </row>
    <row r="6" spans="2:9" ht="15.75" customHeight="1" thickBot="1" x14ac:dyDescent="0.25">
      <c r="B6" s="49" t="s">
        <v>3</v>
      </c>
      <c r="C6" s="50"/>
      <c r="D6" s="50"/>
      <c r="E6" s="50"/>
      <c r="F6" s="50"/>
      <c r="G6" s="50"/>
      <c r="H6" s="51"/>
    </row>
    <row r="7" spans="2:9" ht="24.75" customHeight="1" thickBot="1" x14ac:dyDescent="0.25">
      <c r="B7" s="33" t="s">
        <v>4</v>
      </c>
      <c r="C7" s="35" t="s">
        <v>5</v>
      </c>
      <c r="D7" s="36"/>
      <c r="E7" s="36"/>
      <c r="F7" s="36"/>
      <c r="G7" s="37"/>
      <c r="H7" s="38" t="s">
        <v>6</v>
      </c>
    </row>
    <row r="8" spans="2:9" ht="24.75" thickBot="1" x14ac:dyDescent="0.25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9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294652125.81</v>
      </c>
      <c r="D10" s="8">
        <f>SUM(D12,D20,D30,D40,D50,D60,D64,D73,D77)</f>
        <v>0</v>
      </c>
      <c r="E10" s="24">
        <f t="shared" ref="E10:H10" si="0">SUM(E12,E20,E30,E40,E50,E60,E64,E73,E77)</f>
        <v>294652125.81</v>
      </c>
      <c r="F10" s="8">
        <f t="shared" si="0"/>
        <v>67397763.520000011</v>
      </c>
      <c r="G10" s="8">
        <f t="shared" si="0"/>
        <v>67397763.520000011</v>
      </c>
      <c r="H10" s="24">
        <f t="shared" si="0"/>
        <v>227254362.29000002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32941914.809999999</v>
      </c>
      <c r="D12" s="7">
        <f>SUM(D13:D19)</f>
        <v>0</v>
      </c>
      <c r="E12" s="25">
        <f t="shared" ref="E12:H12" si="1">SUM(E13:E19)</f>
        <v>32941914.809999999</v>
      </c>
      <c r="F12" s="7">
        <f t="shared" si="1"/>
        <v>13666714.590000002</v>
      </c>
      <c r="G12" s="7">
        <f t="shared" si="1"/>
        <v>13666714.590000002</v>
      </c>
      <c r="H12" s="25">
        <f t="shared" si="1"/>
        <v>19275200.219999999</v>
      </c>
    </row>
    <row r="13" spans="2:9" ht="24" x14ac:dyDescent="0.2">
      <c r="B13" s="10" t="s">
        <v>14</v>
      </c>
      <c r="C13" s="22">
        <v>20990905.199999999</v>
      </c>
      <c r="D13" s="22">
        <v>0</v>
      </c>
      <c r="E13" s="26">
        <f>SUM(C13:D13)</f>
        <v>20990905.199999999</v>
      </c>
      <c r="F13" s="23">
        <v>10103460.800000001</v>
      </c>
      <c r="G13" s="23">
        <v>10103460.800000001</v>
      </c>
      <c r="H13" s="30">
        <f>SUM(E13-F13)</f>
        <v>10887444.399999999</v>
      </c>
    </row>
    <row r="14" spans="2:9" ht="22.9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3321518.69</v>
      </c>
      <c r="D15" s="22">
        <v>0</v>
      </c>
      <c r="E15" s="26">
        <f t="shared" si="2"/>
        <v>3321518.69</v>
      </c>
      <c r="F15" s="23">
        <v>78808.459999999992</v>
      </c>
      <c r="G15" s="23">
        <v>78808.459999999992</v>
      </c>
      <c r="H15" s="30">
        <f t="shared" si="3"/>
        <v>3242710.23</v>
      </c>
    </row>
    <row r="16" spans="2:9" x14ac:dyDescent="0.2">
      <c r="B16" s="10" t="s">
        <v>17</v>
      </c>
      <c r="C16" s="22">
        <v>3902483.72</v>
      </c>
      <c r="D16" s="22">
        <v>0</v>
      </c>
      <c r="E16" s="26">
        <f t="shared" si="2"/>
        <v>3902483.72</v>
      </c>
      <c r="F16" s="23">
        <v>1688212.15</v>
      </c>
      <c r="G16" s="23">
        <v>1688212.15</v>
      </c>
      <c r="H16" s="30">
        <f t="shared" si="3"/>
        <v>2214271.5700000003</v>
      </c>
    </row>
    <row r="17" spans="2:8" x14ac:dyDescent="0.2">
      <c r="B17" s="10" t="s">
        <v>18</v>
      </c>
      <c r="C17" s="22">
        <v>4727007.2</v>
      </c>
      <c r="D17" s="22">
        <v>0</v>
      </c>
      <c r="E17" s="26">
        <f t="shared" si="2"/>
        <v>4727007.2</v>
      </c>
      <c r="F17" s="23">
        <v>1796233.1800000002</v>
      </c>
      <c r="G17" s="23">
        <v>1796233.1800000002</v>
      </c>
      <c r="H17" s="30">
        <f t="shared" si="3"/>
        <v>2930774.02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2392045</v>
      </c>
      <c r="D20" s="7">
        <f t="shared" ref="D20:H20" si="4">SUM(D21:D29)</f>
        <v>0</v>
      </c>
      <c r="E20" s="25">
        <f t="shared" si="4"/>
        <v>2392045</v>
      </c>
      <c r="F20" s="7">
        <f t="shared" si="4"/>
        <v>689462.53999999992</v>
      </c>
      <c r="G20" s="7">
        <f t="shared" si="4"/>
        <v>689462.53999999992</v>
      </c>
      <c r="H20" s="25">
        <f t="shared" si="4"/>
        <v>1702582.46</v>
      </c>
    </row>
    <row r="21" spans="2:8" ht="24" x14ac:dyDescent="0.2">
      <c r="B21" s="10" t="s">
        <v>22</v>
      </c>
      <c r="C21" s="22">
        <v>473000</v>
      </c>
      <c r="D21" s="22">
        <v>0</v>
      </c>
      <c r="E21" s="26">
        <f t="shared" si="2"/>
        <v>473000</v>
      </c>
      <c r="F21" s="23">
        <v>128324.97</v>
      </c>
      <c r="G21" s="23">
        <v>128324.97</v>
      </c>
      <c r="H21" s="30">
        <f t="shared" si="3"/>
        <v>344675.03</v>
      </c>
    </row>
    <row r="22" spans="2:8" x14ac:dyDescent="0.2">
      <c r="B22" s="10" t="s">
        <v>23</v>
      </c>
      <c r="C22" s="22">
        <v>90000</v>
      </c>
      <c r="D22" s="22">
        <v>0</v>
      </c>
      <c r="E22" s="26">
        <f t="shared" si="2"/>
        <v>90000</v>
      </c>
      <c r="F22" s="23">
        <v>28720.799999999999</v>
      </c>
      <c r="G22" s="23">
        <v>28720.799999999999</v>
      </c>
      <c r="H22" s="30">
        <f t="shared" si="3"/>
        <v>61279.199999999997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3000</v>
      </c>
      <c r="D25" s="22">
        <v>0</v>
      </c>
      <c r="E25" s="26">
        <f t="shared" si="2"/>
        <v>3000</v>
      </c>
      <c r="F25" s="23">
        <v>913.02</v>
      </c>
      <c r="G25" s="23">
        <v>913.02</v>
      </c>
      <c r="H25" s="30">
        <f t="shared" si="3"/>
        <v>2086.98</v>
      </c>
    </row>
    <row r="26" spans="2:8" x14ac:dyDescent="0.2">
      <c r="B26" s="10" t="s">
        <v>27</v>
      </c>
      <c r="C26" s="22">
        <v>1664045</v>
      </c>
      <c r="D26" s="22">
        <v>0</v>
      </c>
      <c r="E26" s="26">
        <f t="shared" si="2"/>
        <v>1664045</v>
      </c>
      <c r="F26" s="23">
        <v>530539.15</v>
      </c>
      <c r="G26" s="23">
        <v>530539.15</v>
      </c>
      <c r="H26" s="30">
        <f t="shared" si="3"/>
        <v>1133505.8500000001</v>
      </c>
    </row>
    <row r="27" spans="2:8" ht="24" x14ac:dyDescent="0.2">
      <c r="B27" s="10" t="s">
        <v>28</v>
      </c>
      <c r="C27" s="22">
        <v>162000</v>
      </c>
      <c r="D27" s="22">
        <v>0</v>
      </c>
      <c r="E27" s="26">
        <f t="shared" si="2"/>
        <v>162000</v>
      </c>
      <c r="F27" s="23">
        <v>964.6</v>
      </c>
      <c r="G27" s="23">
        <v>964.6</v>
      </c>
      <c r="H27" s="30">
        <f t="shared" si="3"/>
        <v>161035.4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107462499</v>
      </c>
      <c r="D30" s="7">
        <f t="shared" ref="D30:H30" si="5">SUM(D31:D39)</f>
        <v>-3500000</v>
      </c>
      <c r="E30" s="25">
        <f t="shared" si="5"/>
        <v>103962499</v>
      </c>
      <c r="F30" s="7">
        <f t="shared" si="5"/>
        <v>35525602.620000005</v>
      </c>
      <c r="G30" s="7">
        <f t="shared" si="5"/>
        <v>35525602.620000005</v>
      </c>
      <c r="H30" s="25">
        <f t="shared" si="5"/>
        <v>68436896.379999995</v>
      </c>
    </row>
    <row r="31" spans="2:8" x14ac:dyDescent="0.2">
      <c r="B31" s="10" t="s">
        <v>32</v>
      </c>
      <c r="C31" s="22">
        <v>22141400</v>
      </c>
      <c r="D31" s="22">
        <v>0</v>
      </c>
      <c r="E31" s="26">
        <f t="shared" si="2"/>
        <v>22141400</v>
      </c>
      <c r="F31" s="23">
        <v>4422248.4100000011</v>
      </c>
      <c r="G31" s="23">
        <v>4422248.4100000011</v>
      </c>
      <c r="H31" s="30">
        <f t="shared" si="3"/>
        <v>17719151.59</v>
      </c>
    </row>
    <row r="32" spans="2:8" x14ac:dyDescent="0.2">
      <c r="B32" s="10" t="s">
        <v>33</v>
      </c>
      <c r="C32" s="22">
        <v>164000</v>
      </c>
      <c r="D32" s="22">
        <v>0</v>
      </c>
      <c r="E32" s="26">
        <f t="shared" si="2"/>
        <v>164000</v>
      </c>
      <c r="F32" s="23">
        <v>92660.42</v>
      </c>
      <c r="G32" s="23">
        <v>92660.42</v>
      </c>
      <c r="H32" s="30">
        <f t="shared" si="3"/>
        <v>71339.58</v>
      </c>
    </row>
    <row r="33" spans="2:8" ht="24" x14ac:dyDescent="0.2">
      <c r="B33" s="10" t="s">
        <v>34</v>
      </c>
      <c r="C33" s="22">
        <v>26274080</v>
      </c>
      <c r="D33" s="22">
        <v>3000000</v>
      </c>
      <c r="E33" s="26">
        <f t="shared" si="2"/>
        <v>29274080</v>
      </c>
      <c r="F33" s="23">
        <v>9137816.4800000004</v>
      </c>
      <c r="G33" s="23">
        <v>9137816.4800000004</v>
      </c>
      <c r="H33" s="30">
        <f t="shared" si="3"/>
        <v>20136263.52</v>
      </c>
    </row>
    <row r="34" spans="2:8" ht="24.6" customHeight="1" x14ac:dyDescent="0.2">
      <c r="B34" s="10" t="s">
        <v>35</v>
      </c>
      <c r="C34" s="22">
        <v>894000</v>
      </c>
      <c r="D34" s="22">
        <v>0</v>
      </c>
      <c r="E34" s="26">
        <f t="shared" si="2"/>
        <v>894000</v>
      </c>
      <c r="F34" s="23">
        <v>307296.49</v>
      </c>
      <c r="G34" s="23">
        <v>307296.49</v>
      </c>
      <c r="H34" s="30">
        <f t="shared" si="3"/>
        <v>586703.51</v>
      </c>
    </row>
    <row r="35" spans="2:8" ht="24" x14ac:dyDescent="0.2">
      <c r="B35" s="10" t="s">
        <v>36</v>
      </c>
      <c r="C35" s="22">
        <v>24646908</v>
      </c>
      <c r="D35" s="22">
        <v>12000</v>
      </c>
      <c r="E35" s="26">
        <f t="shared" si="2"/>
        <v>24658908</v>
      </c>
      <c r="F35" s="23">
        <v>8759348.7700000014</v>
      </c>
      <c r="G35" s="23">
        <v>8759348.7700000014</v>
      </c>
      <c r="H35" s="30">
        <f t="shared" si="3"/>
        <v>15899559.229999999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7250000</v>
      </c>
      <c r="D37" s="22">
        <v>500000</v>
      </c>
      <c r="E37" s="26">
        <f t="shared" si="2"/>
        <v>7750000</v>
      </c>
      <c r="F37" s="23">
        <v>1871454.7799999998</v>
      </c>
      <c r="G37" s="23">
        <v>1871454.7799999998</v>
      </c>
      <c r="H37" s="30">
        <f t="shared" si="3"/>
        <v>5878545.2200000007</v>
      </c>
    </row>
    <row r="38" spans="2:8" x14ac:dyDescent="0.2">
      <c r="B38" s="10" t="s">
        <v>39</v>
      </c>
      <c r="C38" s="22">
        <v>8650000</v>
      </c>
      <c r="D38" s="22">
        <v>0</v>
      </c>
      <c r="E38" s="26">
        <f t="shared" si="2"/>
        <v>8650000</v>
      </c>
      <c r="F38" s="23">
        <v>6340698.2999999998</v>
      </c>
      <c r="G38" s="23">
        <v>6340698.2999999998</v>
      </c>
      <c r="H38" s="30">
        <f t="shared" si="3"/>
        <v>2309301.7000000002</v>
      </c>
    </row>
    <row r="39" spans="2:8" x14ac:dyDescent="0.2">
      <c r="B39" s="10" t="s">
        <v>40</v>
      </c>
      <c r="C39" s="22">
        <v>17442111</v>
      </c>
      <c r="D39" s="22">
        <v>-7012000</v>
      </c>
      <c r="E39" s="26">
        <f t="shared" si="2"/>
        <v>10430111</v>
      </c>
      <c r="F39" s="23">
        <v>4594078.97</v>
      </c>
      <c r="G39" s="23">
        <v>4594078.97</v>
      </c>
      <c r="H39" s="30">
        <f t="shared" si="3"/>
        <v>5836032.0300000003</v>
      </c>
    </row>
    <row r="40" spans="2:8" s="9" customFormat="1" ht="25.5" customHeight="1" x14ac:dyDescent="0.2">
      <c r="B40" s="12" t="s">
        <v>41</v>
      </c>
      <c r="C40" s="7">
        <f>SUM(C41:C49)</f>
        <v>9021167</v>
      </c>
      <c r="D40" s="7">
        <f t="shared" ref="D40:H40" si="6">SUM(D41:D49)</f>
        <v>3500000</v>
      </c>
      <c r="E40" s="25">
        <f t="shared" si="6"/>
        <v>12521167</v>
      </c>
      <c r="F40" s="7">
        <f t="shared" si="6"/>
        <v>6289114.4400000004</v>
      </c>
      <c r="G40" s="7">
        <f t="shared" si="6"/>
        <v>6289114.4400000004</v>
      </c>
      <c r="H40" s="25">
        <f t="shared" si="6"/>
        <v>6232052.5599999996</v>
      </c>
    </row>
    <row r="41" spans="2:8" ht="24" x14ac:dyDescent="0.2">
      <c r="B41" s="10" t="s">
        <v>42</v>
      </c>
      <c r="C41" s="22">
        <v>300000</v>
      </c>
      <c r="D41" s="22">
        <v>0</v>
      </c>
      <c r="E41" s="26">
        <f t="shared" si="2"/>
        <v>300000</v>
      </c>
      <c r="F41" s="23">
        <v>90512.03</v>
      </c>
      <c r="G41" s="23">
        <v>90512.03</v>
      </c>
      <c r="H41" s="30">
        <f t="shared" si="3"/>
        <v>209487.97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7500000</v>
      </c>
      <c r="D43" s="22">
        <v>3500000</v>
      </c>
      <c r="E43" s="26">
        <f t="shared" si="2"/>
        <v>11000000</v>
      </c>
      <c r="F43" s="23">
        <v>5739322.2999999998</v>
      </c>
      <c r="G43" s="23">
        <v>5739322.2999999998</v>
      </c>
      <c r="H43" s="30">
        <f t="shared" si="3"/>
        <v>5260677.7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1221167</v>
      </c>
      <c r="D45" s="22">
        <v>0</v>
      </c>
      <c r="E45" s="26">
        <f t="shared" si="2"/>
        <v>1221167</v>
      </c>
      <c r="F45" s="23">
        <v>459280.11</v>
      </c>
      <c r="G45" s="23">
        <v>459280.11</v>
      </c>
      <c r="H45" s="30">
        <f t="shared" si="3"/>
        <v>761886.89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30334500</v>
      </c>
      <c r="D50" s="7">
        <f t="shared" ref="D50:H50" si="7">SUM(D51:D59)</f>
        <v>0</v>
      </c>
      <c r="E50" s="25">
        <f t="shared" si="7"/>
        <v>30334500</v>
      </c>
      <c r="F50" s="7">
        <f t="shared" si="7"/>
        <v>1097925.0900000001</v>
      </c>
      <c r="G50" s="7">
        <f t="shared" si="7"/>
        <v>1097925.0900000001</v>
      </c>
      <c r="H50" s="25">
        <f t="shared" si="7"/>
        <v>29236574.91</v>
      </c>
    </row>
    <row r="51" spans="2:8" x14ac:dyDescent="0.2">
      <c r="B51" s="10" t="s">
        <v>52</v>
      </c>
      <c r="C51" s="22">
        <v>7350000</v>
      </c>
      <c r="D51" s="22">
        <v>0</v>
      </c>
      <c r="E51" s="26">
        <f t="shared" si="2"/>
        <v>7350000</v>
      </c>
      <c r="F51" s="23">
        <v>280043.52000000002</v>
      </c>
      <c r="G51" s="23">
        <v>280043.52000000002</v>
      </c>
      <c r="H51" s="30">
        <f t="shared" si="3"/>
        <v>7069956.4800000004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1100000</v>
      </c>
      <c r="D54" s="22">
        <v>0</v>
      </c>
      <c r="E54" s="26">
        <f t="shared" si="2"/>
        <v>1100000</v>
      </c>
      <c r="F54" s="23">
        <v>344655.17</v>
      </c>
      <c r="G54" s="23">
        <v>344655.17</v>
      </c>
      <c r="H54" s="30">
        <f t="shared" si="3"/>
        <v>755344.83000000007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864500</v>
      </c>
      <c r="D56" s="22">
        <v>0</v>
      </c>
      <c r="E56" s="26">
        <f t="shared" si="2"/>
        <v>864500</v>
      </c>
      <c r="F56" s="23">
        <v>404200.56</v>
      </c>
      <c r="G56" s="23">
        <v>404200.56</v>
      </c>
      <c r="H56" s="30">
        <f t="shared" si="3"/>
        <v>460299.44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17600000</v>
      </c>
      <c r="D58" s="22">
        <v>0</v>
      </c>
      <c r="E58" s="26">
        <f t="shared" si="2"/>
        <v>17600000</v>
      </c>
      <c r="F58" s="23">
        <v>0</v>
      </c>
      <c r="G58" s="23">
        <v>0</v>
      </c>
      <c r="H58" s="30">
        <f t="shared" si="3"/>
        <v>17600000</v>
      </c>
    </row>
    <row r="59" spans="2:8" x14ac:dyDescent="0.2">
      <c r="B59" s="10" t="s">
        <v>60</v>
      </c>
      <c r="C59" s="22">
        <v>3420000</v>
      </c>
      <c r="D59" s="22">
        <v>0</v>
      </c>
      <c r="E59" s="26">
        <f t="shared" si="2"/>
        <v>3420000</v>
      </c>
      <c r="F59" s="23">
        <v>69025.84</v>
      </c>
      <c r="G59" s="23">
        <v>69025.84</v>
      </c>
      <c r="H59" s="30">
        <f t="shared" si="3"/>
        <v>3350974.16</v>
      </c>
    </row>
    <row r="60" spans="2:8" s="9" customFormat="1" x14ac:dyDescent="0.2">
      <c r="B60" s="6" t="s">
        <v>61</v>
      </c>
      <c r="C60" s="7">
        <f>SUM(C61:C63)</f>
        <v>112500000</v>
      </c>
      <c r="D60" s="7">
        <f t="shared" ref="D60:H60" si="8">SUM(D61:D63)</f>
        <v>0</v>
      </c>
      <c r="E60" s="25">
        <f t="shared" si="8"/>
        <v>112500000</v>
      </c>
      <c r="F60" s="7">
        <f t="shared" si="8"/>
        <v>10128944.24</v>
      </c>
      <c r="G60" s="7">
        <f t="shared" si="8"/>
        <v>10128944.24</v>
      </c>
      <c r="H60" s="25">
        <f t="shared" si="8"/>
        <v>102371055.76000001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112500000</v>
      </c>
      <c r="D62" s="22">
        <v>0</v>
      </c>
      <c r="E62" s="26">
        <f t="shared" si="2"/>
        <v>112500000</v>
      </c>
      <c r="F62" s="23">
        <v>10128944.24</v>
      </c>
      <c r="G62" s="23">
        <v>10128944.24</v>
      </c>
      <c r="H62" s="30">
        <f t="shared" si="3"/>
        <v>102371055.76000001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1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1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294652125.81</v>
      </c>
      <c r="D160" s="21">
        <f t="shared" ref="D160:G160" si="28">SUM(D10,D85)</f>
        <v>0</v>
      </c>
      <c r="E160" s="28">
        <f>SUM(E10,E85)</f>
        <v>294652125.81</v>
      </c>
      <c r="F160" s="21">
        <f t="shared" si="28"/>
        <v>67397763.520000011</v>
      </c>
      <c r="G160" s="21">
        <f t="shared" si="28"/>
        <v>67397763.520000011</v>
      </c>
      <c r="H160" s="28">
        <f>SUM(H10,H85)</f>
        <v>227254362.29000002</v>
      </c>
    </row>
    <row r="161" spans="2:8" s="31" customFormat="1" x14ac:dyDescent="0.2"/>
    <row r="162" spans="2:8" s="31" customFormat="1" x14ac:dyDescent="0.2"/>
    <row r="163" spans="2:8" s="31" customFormat="1" x14ac:dyDescent="0.2"/>
    <row r="164" spans="2:8" s="31" customFormat="1" x14ac:dyDescent="0.2"/>
    <row r="165" spans="2:8" s="31" customFormat="1" x14ac:dyDescent="0.2"/>
    <row r="166" spans="2:8" s="31" customFormat="1" x14ac:dyDescent="0.2"/>
    <row r="167" spans="2:8" s="31" customFormat="1" x14ac:dyDescent="0.2"/>
    <row r="168" spans="2:8" s="31" customFormat="1" ht="150" customHeight="1" x14ac:dyDescent="0.2">
      <c r="B168" s="32" t="s">
        <v>88</v>
      </c>
      <c r="C168" s="32"/>
      <c r="D168" s="32"/>
      <c r="E168" s="32"/>
      <c r="F168" s="32"/>
      <c r="G168" s="32"/>
      <c r="H168" s="32"/>
    </row>
    <row r="169" spans="2:8" s="31" customFormat="1" x14ac:dyDescent="0.2"/>
    <row r="170" spans="2:8" s="31" customFormat="1" x14ac:dyDescent="0.2"/>
    <row r="171" spans="2:8" s="31" customFormat="1" x14ac:dyDescent="0.2"/>
    <row r="172" spans="2:8" s="31" customFormat="1" x14ac:dyDescent="0.2"/>
    <row r="173" spans="2:8" s="31" customFormat="1" x14ac:dyDescent="0.2"/>
    <row r="174" spans="2:8" s="31" customFormat="1" x14ac:dyDescent="0.2"/>
    <row r="175" spans="2:8" s="31" customFormat="1" x14ac:dyDescent="0.2"/>
    <row r="176" spans="2:8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YPYTIrNJPuGbX8i1eXh0j3hApl4ThnrmUSQDR+6LrslZjGCGML6g1JUjY0rsl8mxv5bKpiSSKevyl1bMaEzxAg==" saltValue="/8QFnKXn6EYOkURf6c/pjw==" spinCount="100000" sheet="1" formatCells="0" formatColumns="0" formatRows="0"/>
  <mergeCells count="9">
    <mergeCell ref="B168:H168"/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2020-01-08T21:14:59Z</dcterms:created>
  <dcterms:modified xsi:type="dcterms:W3CDTF">2025-07-15T16:50:35Z</dcterms:modified>
</cp:coreProperties>
</file>